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 name="Sheet3" sheetId="2" r:id="rId2"/>
  </sheets>
  <definedNames>
    <definedName name="_xlnm._FilterDatabase" localSheetId="0" hidden="1">Sheet1!$A$3:$O$13</definedName>
    <definedName name="_xlnm.Print_Area" localSheetId="0">Sheet1!$C$1:$O$13</definedName>
    <definedName name="_xlnm.Print_Titles" localSheetId="0">Sheet1!$3:$4</definedName>
  </definedNames>
  <calcPr calcId="144525"/>
</workbook>
</file>

<file path=xl/sharedStrings.xml><?xml version="1.0" encoding="utf-8"?>
<sst xmlns="http://schemas.openxmlformats.org/spreadsheetml/2006/main" count="55" uniqueCount="47">
  <si>
    <t>附件1</t>
  </si>
  <si>
    <t>钦州市2024—2026年重大项目清单（在建项目）进展情况表（截至2024年7月1日）</t>
  </si>
  <si>
    <t>建设性质</t>
  </si>
  <si>
    <t>序号</t>
  </si>
  <si>
    <t>项目名称</t>
  </si>
  <si>
    <t>主要建设内容及规模</t>
  </si>
  <si>
    <r>
      <rPr>
        <sz val="20"/>
        <rFont val="黑体"/>
        <charset val="134"/>
      </rPr>
      <t>项目总投资</t>
    </r>
    <r>
      <rPr>
        <sz val="20"/>
        <rFont val="Times New Roman"/>
        <charset val="134"/>
      </rPr>
      <t xml:space="preserve">
</t>
    </r>
    <r>
      <rPr>
        <sz val="20"/>
        <rFont val="黑体"/>
        <charset val="134"/>
      </rPr>
      <t>（亿元）</t>
    </r>
  </si>
  <si>
    <r>
      <rPr>
        <sz val="20"/>
        <rFont val="Times New Roman"/>
        <charset val="134"/>
      </rPr>
      <t>2024</t>
    </r>
    <r>
      <rPr>
        <sz val="20"/>
        <rFont val="黑体"/>
        <charset val="134"/>
      </rPr>
      <t>年计划投资（亿元）</t>
    </r>
  </si>
  <si>
    <r>
      <rPr>
        <sz val="20"/>
        <rFont val="黑体"/>
        <charset val="134"/>
      </rPr>
      <t>今年以来累计完成投资</t>
    </r>
    <r>
      <rPr>
        <sz val="20"/>
        <rFont val="Times New Roman"/>
        <charset val="134"/>
      </rPr>
      <t xml:space="preserve">
</t>
    </r>
    <r>
      <rPr>
        <sz val="20"/>
        <rFont val="黑体"/>
        <charset val="134"/>
      </rPr>
      <t>（亿元）</t>
    </r>
  </si>
  <si>
    <t>项目进展情况</t>
  </si>
  <si>
    <t>存在问题</t>
  </si>
  <si>
    <t>需协调解决事项</t>
  </si>
  <si>
    <r>
      <rPr>
        <sz val="20"/>
        <rFont val="黑体"/>
        <charset val="134"/>
      </rPr>
      <t>设计产值</t>
    </r>
    <r>
      <rPr>
        <sz val="20"/>
        <rFont val="Times New Roman"/>
        <charset val="134"/>
      </rPr>
      <t xml:space="preserve"> </t>
    </r>
    <r>
      <rPr>
        <sz val="20"/>
        <rFont val="黑体"/>
        <charset val="134"/>
      </rPr>
      <t>（亿元）</t>
    </r>
  </si>
  <si>
    <t>项目业主</t>
  </si>
  <si>
    <t>责任单位</t>
  </si>
  <si>
    <t>备注</t>
  </si>
  <si>
    <r>
      <rPr>
        <sz val="20"/>
        <rFont val="黑体"/>
        <charset val="134"/>
      </rPr>
      <t>二、重大基础设施项目</t>
    </r>
    <r>
      <rPr>
        <sz val="20"/>
        <rFont val="Times New Roman"/>
        <charset val="134"/>
      </rPr>
      <t xml:space="preserve">
</t>
    </r>
    <r>
      <rPr>
        <sz val="20"/>
        <rFont val="黑体"/>
        <charset val="134"/>
      </rPr>
      <t>（</t>
    </r>
    <r>
      <rPr>
        <sz val="20"/>
        <rFont val="Times New Roman"/>
        <charset val="134"/>
      </rPr>
      <t>64</t>
    </r>
    <r>
      <rPr>
        <sz val="20"/>
        <rFont val="黑体"/>
        <charset val="134"/>
      </rPr>
      <t>项）</t>
    </r>
  </si>
  <si>
    <r>
      <rPr>
        <b/>
        <sz val="20"/>
        <rFont val="楷体"/>
        <charset val="134"/>
      </rPr>
      <t>（五）市政基础设施（</t>
    </r>
    <r>
      <rPr>
        <b/>
        <sz val="20"/>
        <rFont val="Times New Roman"/>
        <charset val="134"/>
      </rPr>
      <t>22</t>
    </r>
    <r>
      <rPr>
        <b/>
        <sz val="20"/>
        <rFont val="楷体"/>
        <charset val="134"/>
      </rPr>
      <t>项）</t>
    </r>
  </si>
  <si>
    <t>河西片区雨污分流改造工程</t>
  </si>
  <si>
    <r>
      <rPr>
        <sz val="20"/>
        <rFont val="仿宋_GB2312"/>
        <charset val="134"/>
      </rPr>
      <t>建设河西片区雨污分流排水管网</t>
    </r>
    <r>
      <rPr>
        <sz val="20"/>
        <rFont val="Times New Roman"/>
        <charset val="134"/>
      </rPr>
      <t>143177</t>
    </r>
    <r>
      <rPr>
        <sz val="20"/>
        <rFont val="仿宋_GB2312"/>
        <charset val="134"/>
      </rPr>
      <t>米、雨水检查井</t>
    </r>
    <r>
      <rPr>
        <sz val="20"/>
        <rFont val="Times New Roman"/>
        <charset val="134"/>
      </rPr>
      <t>42</t>
    </r>
    <r>
      <rPr>
        <sz val="20"/>
        <rFont val="仿宋_GB2312"/>
        <charset val="134"/>
      </rPr>
      <t>座、污水检查井</t>
    </r>
    <r>
      <rPr>
        <sz val="20"/>
        <rFont val="Times New Roman"/>
        <charset val="134"/>
      </rPr>
      <t>3067</t>
    </r>
    <r>
      <rPr>
        <sz val="20"/>
        <rFont val="仿宋_GB2312"/>
        <charset val="134"/>
      </rPr>
      <t>座、一体化提升泵站</t>
    </r>
    <r>
      <rPr>
        <sz val="20"/>
        <rFont val="Times New Roman"/>
        <charset val="134"/>
      </rPr>
      <t>2</t>
    </r>
    <r>
      <rPr>
        <sz val="20"/>
        <rFont val="仿宋_GB2312"/>
        <charset val="134"/>
      </rPr>
      <t>座、破除并恢复路面</t>
    </r>
    <r>
      <rPr>
        <sz val="20"/>
        <rFont val="Times New Roman"/>
        <charset val="134"/>
      </rPr>
      <t>410069</t>
    </r>
    <r>
      <rPr>
        <sz val="20"/>
        <rFont val="仿宋_GB2312"/>
        <charset val="134"/>
      </rPr>
      <t>平方米、管道清淤</t>
    </r>
    <r>
      <rPr>
        <sz val="20"/>
        <rFont val="Times New Roman"/>
        <charset val="134"/>
      </rPr>
      <t>36425.6</t>
    </r>
    <r>
      <rPr>
        <sz val="20"/>
        <rFont val="仿宋_GB2312"/>
        <charset val="134"/>
      </rPr>
      <t>立方米。</t>
    </r>
  </si>
  <si>
    <r>
      <rPr>
        <sz val="20"/>
        <rFont val="Times New Roman"/>
        <charset val="134"/>
      </rPr>
      <t>1.</t>
    </r>
    <r>
      <rPr>
        <sz val="20"/>
        <rFont val="仿宋_GB2312"/>
        <charset val="134"/>
      </rPr>
      <t>海城片区（海城一巷</t>
    </r>
    <r>
      <rPr>
        <sz val="20"/>
        <rFont val="Times New Roman"/>
        <charset val="134"/>
      </rPr>
      <t>~</t>
    </r>
    <r>
      <rPr>
        <sz val="20"/>
        <rFont val="仿宋_GB2312"/>
        <charset val="134"/>
      </rPr>
      <t>海城六巷）已完工并办理了规划核实；海城片区（海城七巷至海城十巷）管网改造工程正进行规划测量工作；</t>
    </r>
    <r>
      <rPr>
        <sz val="20"/>
        <rFont val="Times New Roman"/>
        <charset val="134"/>
      </rPr>
      <t xml:space="preserve">
2.</t>
    </r>
    <r>
      <rPr>
        <sz val="20"/>
        <rFont val="仿宋_GB2312"/>
        <charset val="134"/>
      </rPr>
      <t>钦州湾大道东侧非机动车道（文华新城）污水管道修复工程已办理竣工验收；</t>
    </r>
    <r>
      <rPr>
        <sz val="20"/>
        <rFont val="Times New Roman"/>
        <charset val="134"/>
      </rPr>
      <t xml:space="preserve">
3.</t>
    </r>
    <r>
      <rPr>
        <sz val="20"/>
        <rFont val="仿宋_GB2312"/>
        <charset val="134"/>
      </rPr>
      <t>英华片区（英华一巷至英华九巷）正在办理规划核实；英华片区（英华十巷至英华十六巷）已累计完成</t>
    </r>
    <r>
      <rPr>
        <sz val="20"/>
        <rFont val="Times New Roman"/>
        <charset val="134"/>
      </rPr>
      <t>974</t>
    </r>
    <r>
      <rPr>
        <sz val="20"/>
        <rFont val="仿宋_GB2312"/>
        <charset val="134"/>
      </rPr>
      <t>米雨水管道敷设施工；</t>
    </r>
    <r>
      <rPr>
        <sz val="20"/>
        <rFont val="Times New Roman"/>
        <charset val="134"/>
      </rPr>
      <t xml:space="preserve">
4.</t>
    </r>
    <r>
      <rPr>
        <sz val="20"/>
        <rFont val="仿宋_GB2312"/>
        <charset val="134"/>
      </rPr>
      <t>城西片区（建设路与新兴路之间）已完工，正在办理规划核实。</t>
    </r>
  </si>
  <si>
    <t>—</t>
  </si>
  <si>
    <t>市开投集团公司</t>
  </si>
  <si>
    <t>市城管执法局</t>
  </si>
  <si>
    <t>钦州市城区老旧供水管网改造工程</t>
  </si>
  <si>
    <r>
      <rPr>
        <sz val="20"/>
        <rFont val="仿宋_GB2312"/>
        <charset val="134"/>
      </rPr>
      <t>改建城区老旧供水管网，管径</t>
    </r>
    <r>
      <rPr>
        <sz val="20"/>
        <rFont val="Times New Roman"/>
        <charset val="134"/>
      </rPr>
      <t>DN200—DN800</t>
    </r>
    <r>
      <rPr>
        <sz val="20"/>
        <rFont val="仿宋_GB2312"/>
        <charset val="134"/>
      </rPr>
      <t>毫米，管长约</t>
    </r>
    <r>
      <rPr>
        <sz val="20"/>
        <rFont val="Times New Roman"/>
        <charset val="134"/>
      </rPr>
      <t>28.9</t>
    </r>
    <r>
      <rPr>
        <sz val="20"/>
        <rFont val="仿宋_GB2312"/>
        <charset val="134"/>
      </rPr>
      <t>千米；完善城区供水检测系统，设置分区计量设施。</t>
    </r>
  </si>
  <si>
    <r>
      <rPr>
        <sz val="20"/>
        <rFont val="Times New Roman"/>
        <charset val="134"/>
      </rPr>
      <t>1.</t>
    </r>
    <r>
      <rPr>
        <sz val="20"/>
        <rFont val="仿宋_GB2312"/>
        <charset val="134"/>
      </rPr>
      <t>已完成新兴街、南珠东大街、南珠西大街</t>
    </r>
    <r>
      <rPr>
        <sz val="20"/>
        <rFont val="Times New Roman"/>
        <charset val="134"/>
      </rPr>
      <t>DN300—DN600</t>
    </r>
    <r>
      <rPr>
        <sz val="20"/>
        <rFont val="仿宋_GB2312"/>
        <charset val="134"/>
      </rPr>
      <t>管约</t>
    </r>
    <r>
      <rPr>
        <sz val="20"/>
        <rFont val="Times New Roman"/>
        <charset val="134"/>
      </rPr>
      <t>2800</t>
    </r>
    <r>
      <rPr>
        <sz val="20"/>
        <rFont val="仿宋_GB2312"/>
        <charset val="134"/>
      </rPr>
      <t>米；</t>
    </r>
    <r>
      <rPr>
        <sz val="20"/>
        <rFont val="Times New Roman"/>
        <charset val="134"/>
      </rPr>
      <t xml:space="preserve">
2.</t>
    </r>
    <r>
      <rPr>
        <sz val="20"/>
        <rFont val="仿宋_GB2312"/>
        <charset val="134"/>
      </rPr>
      <t>验收工作：规划验收资料已提交市自然资源局。</t>
    </r>
  </si>
  <si>
    <t>城区部分老旧供水管网因已审批方案的人行道位置已被其他管线占用，需进行规划调整的部分较多，导致增加造价，也影响了施工进度。</t>
  </si>
  <si>
    <t>需协调平陆运河集团解决安州大道的管道敷设事宜。</t>
  </si>
  <si>
    <t>钦州市开投水务有限公司</t>
  </si>
  <si>
    <t>钦州市水务综合提升项目</t>
  </si>
  <si>
    <t>建设水厂改扩建工程、供水管网建设工程、钦州市智慧水务。</t>
  </si>
  <si>
    <t>滨海片区移交部分工作面；滨海片区移交部分工作面；完成凌云街、茶山路、新城大街等DN200-DN300管约3539米。</t>
  </si>
  <si>
    <t>供水管网：环岛路、嘉兴街等道路存在征拆问题，供水管道无法全面实施。</t>
  </si>
  <si>
    <t>需协调滨海集团解决环岛南路、嘉兴街等道路征拆问题。</t>
  </si>
  <si>
    <t>钦州市新能源充电设施及配套工程（一期）</t>
  </si>
  <si>
    <r>
      <rPr>
        <sz val="20"/>
        <rFont val="仿宋_GB2312"/>
        <charset val="134"/>
      </rPr>
      <t>建设</t>
    </r>
    <r>
      <rPr>
        <sz val="20"/>
        <rFont val="Times New Roman"/>
        <charset val="134"/>
      </rPr>
      <t>7</t>
    </r>
    <r>
      <rPr>
        <sz val="20"/>
        <rFont val="仿宋_GB2312"/>
        <charset val="134"/>
      </rPr>
      <t>千瓦交流桩</t>
    </r>
    <r>
      <rPr>
        <sz val="20"/>
        <rFont val="Times New Roman"/>
        <charset val="134"/>
      </rPr>
      <t>1000</t>
    </r>
    <r>
      <rPr>
        <sz val="20"/>
        <rFont val="仿宋_GB2312"/>
        <charset val="134"/>
      </rPr>
      <t>个、</t>
    </r>
    <r>
      <rPr>
        <sz val="20"/>
        <rFont val="Times New Roman"/>
        <charset val="134"/>
      </rPr>
      <t>120</t>
    </r>
    <r>
      <rPr>
        <sz val="20"/>
        <rFont val="仿宋_GB2312"/>
        <charset val="134"/>
      </rPr>
      <t>千瓦直流桩</t>
    </r>
    <r>
      <rPr>
        <sz val="20"/>
        <rFont val="Times New Roman"/>
        <charset val="134"/>
      </rPr>
      <t>500</t>
    </r>
    <r>
      <rPr>
        <sz val="20"/>
        <rFont val="仿宋_GB2312"/>
        <charset val="134"/>
      </rPr>
      <t>个、</t>
    </r>
    <r>
      <rPr>
        <sz val="20"/>
        <rFont val="Times New Roman"/>
        <charset val="134"/>
      </rPr>
      <t>160</t>
    </r>
    <r>
      <rPr>
        <sz val="20"/>
        <rFont val="仿宋_GB2312"/>
        <charset val="134"/>
      </rPr>
      <t>千瓦直流桩</t>
    </r>
    <r>
      <rPr>
        <sz val="20"/>
        <rFont val="Times New Roman"/>
        <charset val="134"/>
      </rPr>
      <t>200</t>
    </r>
    <r>
      <rPr>
        <sz val="20"/>
        <rFont val="仿宋_GB2312"/>
        <charset val="134"/>
      </rPr>
      <t>个，自主开发充电桩服务管理平台，并建设变压器、监控、道闸、指示牌等相关配套设施。</t>
    </r>
  </si>
  <si>
    <r>
      <rPr>
        <sz val="20"/>
        <rFont val="仿宋_GB2312"/>
        <charset val="134"/>
      </rPr>
      <t>已新建充电桩站点</t>
    </r>
    <r>
      <rPr>
        <sz val="20"/>
        <rFont val="Times New Roman"/>
        <charset val="134"/>
      </rPr>
      <t>19</t>
    </r>
    <r>
      <rPr>
        <sz val="20"/>
        <rFont val="仿宋_GB2312"/>
        <charset val="134"/>
      </rPr>
      <t>座，其中中型站点</t>
    </r>
    <r>
      <rPr>
        <sz val="20"/>
        <rFont val="Times New Roman"/>
        <charset val="134"/>
      </rPr>
      <t>1</t>
    </r>
    <r>
      <rPr>
        <sz val="20"/>
        <rFont val="仿宋_GB2312"/>
        <charset val="134"/>
      </rPr>
      <t>座，微小型站点</t>
    </r>
    <r>
      <rPr>
        <sz val="20"/>
        <rFont val="Times New Roman"/>
        <charset val="134"/>
      </rPr>
      <t>9</t>
    </r>
    <r>
      <rPr>
        <sz val="20"/>
        <rFont val="仿宋_GB2312"/>
        <charset val="134"/>
      </rPr>
      <t>座，两轮充站点</t>
    </r>
    <r>
      <rPr>
        <sz val="20"/>
        <rFont val="Times New Roman"/>
        <charset val="134"/>
      </rPr>
      <t>9</t>
    </r>
    <r>
      <rPr>
        <sz val="20"/>
        <rFont val="仿宋_GB2312"/>
        <charset val="134"/>
      </rPr>
      <t>座，目前在建</t>
    </r>
    <r>
      <rPr>
        <sz val="20"/>
        <rFont val="Times New Roman"/>
        <charset val="134"/>
      </rPr>
      <t>3</t>
    </r>
    <r>
      <rPr>
        <sz val="20"/>
        <rFont val="仿宋_GB2312"/>
        <charset val="134"/>
      </rPr>
      <t>座。</t>
    </r>
  </si>
  <si>
    <r>
      <rPr>
        <sz val="20"/>
        <rFont val="Times New Roman"/>
        <charset val="134"/>
      </rPr>
      <t>1</t>
    </r>
    <r>
      <rPr>
        <sz val="20"/>
        <rFont val="仿宋_GB2312"/>
        <charset val="134"/>
      </rPr>
      <t>.部分站点离接电点较远，接电成本高；</t>
    </r>
    <r>
      <rPr>
        <sz val="20"/>
        <rFont val="Times New Roman"/>
        <charset val="134"/>
      </rPr>
      <t xml:space="preserve">
2</t>
    </r>
    <r>
      <rPr>
        <sz val="20"/>
        <rFont val="仿宋_GB2312"/>
        <charset val="134"/>
      </rPr>
      <t>.部分站点所在区域电容量不能负荷新建充电桩；</t>
    </r>
    <r>
      <rPr>
        <sz val="20"/>
        <rFont val="Times New Roman"/>
        <charset val="134"/>
      </rPr>
      <t xml:space="preserve">
3</t>
    </r>
    <r>
      <rPr>
        <sz val="20"/>
        <rFont val="仿宋_GB2312"/>
        <charset val="134"/>
      </rPr>
      <t>.供电局内部审批流程较长，影响项目进程。</t>
    </r>
  </si>
  <si>
    <t>需协调市供电局做好配套供电设施升级改造，对已规划点位先行实施配网升级改造，满足充电设施建设需求；负责建设充电站（桩）红线外配电电网工程，为充电基础设施接入电网提供供电条件。</t>
  </si>
  <si>
    <t>市城管执法局、市自然资源局</t>
  </si>
  <si>
    <r>
      <rPr>
        <sz val="20"/>
        <rFont val="黑体"/>
        <charset val="134"/>
      </rPr>
      <t>三、重大公共服务项目合计（</t>
    </r>
    <r>
      <rPr>
        <sz val="20"/>
        <rFont val="Times New Roman"/>
        <charset val="134"/>
      </rPr>
      <t>39</t>
    </r>
    <r>
      <rPr>
        <sz val="20"/>
        <rFont val="黑体"/>
        <charset val="134"/>
      </rPr>
      <t>项）</t>
    </r>
  </si>
  <si>
    <t>（三）生态环保（5项）</t>
  </si>
  <si>
    <t>钦州市河东污水处理厂二期工程</t>
  </si>
  <si>
    <r>
      <rPr>
        <sz val="20"/>
        <rFont val="仿宋_GB2312"/>
        <charset val="134"/>
      </rPr>
      <t>新扩建日处理生活污水</t>
    </r>
    <r>
      <rPr>
        <sz val="20"/>
        <rFont val="Times New Roman"/>
        <charset val="134"/>
      </rPr>
      <t>8.0</t>
    </r>
    <r>
      <rPr>
        <sz val="20"/>
        <rFont val="仿宋_GB2312"/>
        <charset val="134"/>
      </rPr>
      <t>万立方米</t>
    </r>
    <r>
      <rPr>
        <sz val="20"/>
        <rFont val="Times New Roman"/>
        <charset val="134"/>
      </rPr>
      <t>/</t>
    </r>
    <r>
      <rPr>
        <sz val="20"/>
        <rFont val="仿宋_GB2312"/>
        <charset val="134"/>
      </rPr>
      <t>天的生活污水处理设施。主要建设内容为新建细格栅间及旋流沉砂池、改良</t>
    </r>
    <r>
      <rPr>
        <sz val="20"/>
        <rFont val="Times New Roman"/>
        <charset val="134"/>
      </rPr>
      <t>A2O+MBBR</t>
    </r>
    <r>
      <rPr>
        <sz val="20"/>
        <rFont val="仿宋_GB2312"/>
        <charset val="134"/>
      </rPr>
      <t>池、配水井及污泥泵房、二沉池、气浮池配水井、高速离子气浮池、滤布滤池、紫外线消毒渠、贮泥池及污泥调理池等。</t>
    </r>
  </si>
  <si>
    <t>已完成所有主体建设，完成改良池缺氧区拦截网、改良池缺氧区辅助曝气管安装、污水除臭系统的土建施工。进行第三批设备及材料招标工作；完成高压电、双回路竞争性磋商工作，进行合同会签流程。</t>
  </si>
  <si>
    <t>市开投水务有限公司</t>
  </si>
</sst>
</file>

<file path=xl/styles.xml><?xml version="1.0" encoding="utf-8"?>
<styleSheet xmlns="http://schemas.openxmlformats.org/spreadsheetml/2006/main">
  <numFmts count="8">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Red]\(0\)"/>
    <numFmt numFmtId="177" formatCode="0.00_ "/>
    <numFmt numFmtId="178" formatCode="0.0_ "/>
    <numFmt numFmtId="179" formatCode="0_ "/>
  </numFmts>
  <fonts count="40">
    <font>
      <sz val="11"/>
      <color theme="1"/>
      <name val="宋体"/>
      <charset val="134"/>
      <scheme val="minor"/>
    </font>
    <font>
      <sz val="11"/>
      <name val="Times New Roman"/>
      <charset val="134"/>
    </font>
    <font>
      <sz val="14"/>
      <name val="Times New Roman"/>
      <charset val="134"/>
    </font>
    <font>
      <sz val="12"/>
      <name val="Times New Roman"/>
      <charset val="134"/>
    </font>
    <font>
      <sz val="20"/>
      <name val="黑体"/>
      <charset val="134"/>
    </font>
    <font>
      <sz val="20"/>
      <name val="Times New Roman"/>
      <charset val="134"/>
    </font>
    <font>
      <sz val="36"/>
      <name val="方正小标宋简体"/>
      <charset val="134"/>
    </font>
    <font>
      <sz val="36"/>
      <name val="Times New Roman"/>
      <charset val="134"/>
    </font>
    <font>
      <sz val="14"/>
      <name val="黑体"/>
      <charset val="134"/>
    </font>
    <font>
      <sz val="20"/>
      <name val="方正仿宋_GBK"/>
      <charset val="134"/>
    </font>
    <font>
      <b/>
      <sz val="20"/>
      <name val="Times New Roman"/>
      <charset val="134"/>
    </font>
    <font>
      <b/>
      <sz val="20"/>
      <name val="楷体"/>
      <charset val="134"/>
    </font>
    <font>
      <sz val="20"/>
      <name val="仿宋_GB2312"/>
      <charset val="134"/>
    </font>
    <font>
      <sz val="20"/>
      <color rgb="FFFF0000"/>
      <name val="Times New Roman"/>
      <charset val="134"/>
    </font>
    <font>
      <sz val="20"/>
      <color rgb="FFFF0000"/>
      <name val="仿宋_GB2312"/>
      <charset val="134"/>
    </font>
    <font>
      <sz val="12"/>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indexed="8"/>
      <name val="宋体"/>
      <charset val="134"/>
    </font>
    <font>
      <sz val="10"/>
      <name val="楷体_GB2312"/>
      <charset val="0"/>
    </font>
    <font>
      <sz val="11"/>
      <color rgb="FF3F3F76"/>
      <name val="宋体"/>
      <charset val="0"/>
      <scheme val="minor"/>
    </font>
    <font>
      <u/>
      <sz val="11"/>
      <color rgb="FF0000FF"/>
      <name val="宋体"/>
      <charset val="0"/>
      <scheme val="minor"/>
    </font>
    <font>
      <u/>
      <sz val="11"/>
      <color rgb="FF800080"/>
      <name val="宋体"/>
      <charset val="0"/>
      <scheme val="minor"/>
    </font>
    <font>
      <sz val="10"/>
      <name val="楷体_GB2312"/>
      <charset val="134"/>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0"/>
      <name val="Arial"/>
      <charset val="134"/>
    </font>
    <font>
      <b/>
      <sz val="11"/>
      <color rgb="FF3F3F3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7">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21" fillId="1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3" applyNumberFormat="0" applyFont="0" applyAlignment="0" applyProtection="0">
      <alignment vertical="center"/>
    </xf>
    <xf numFmtId="0" fontId="17" fillId="2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 fillId="0" borderId="0"/>
    <xf numFmtId="0" fontId="32" fillId="0" borderId="0" applyNumberFormat="0" applyFill="0" applyBorder="0" applyAlignment="0" applyProtection="0">
      <alignment vertical="center"/>
    </xf>
    <xf numFmtId="0" fontId="34" fillId="0" borderId="6" applyNumberFormat="0" applyFill="0" applyAlignment="0" applyProtection="0">
      <alignment vertical="center"/>
    </xf>
    <xf numFmtId="0" fontId="36" fillId="0" borderId="6" applyNumberFormat="0" applyFill="0" applyAlignment="0" applyProtection="0">
      <alignment vertical="center"/>
    </xf>
    <xf numFmtId="0" fontId="24" fillId="0" borderId="0"/>
    <xf numFmtId="0" fontId="17" fillId="25" borderId="0" applyNumberFormat="0" applyBorder="0" applyAlignment="0" applyProtection="0">
      <alignment vertical="center"/>
    </xf>
    <xf numFmtId="0" fontId="26" fillId="0" borderId="8" applyNumberFormat="0" applyFill="0" applyAlignment="0" applyProtection="0">
      <alignment vertical="center"/>
    </xf>
    <xf numFmtId="0" fontId="17" fillId="4" borderId="0" applyNumberFormat="0" applyBorder="0" applyAlignment="0" applyProtection="0">
      <alignment vertical="center"/>
    </xf>
    <xf numFmtId="0" fontId="38" fillId="21" borderId="9" applyNumberFormat="0" applyAlignment="0" applyProtection="0">
      <alignment vertical="center"/>
    </xf>
    <xf numFmtId="0" fontId="28" fillId="21" borderId="2" applyNumberFormat="0" applyAlignment="0" applyProtection="0">
      <alignment vertical="center"/>
    </xf>
    <xf numFmtId="0" fontId="31" fillId="22" borderId="4" applyNumberFormat="0" applyAlignment="0" applyProtection="0">
      <alignment vertical="center"/>
    </xf>
    <xf numFmtId="0" fontId="16" fillId="26" borderId="0" applyNumberFormat="0" applyBorder="0" applyAlignment="0" applyProtection="0">
      <alignment vertical="center"/>
    </xf>
    <xf numFmtId="0" fontId="17" fillId="28" borderId="0" applyNumberFormat="0" applyBorder="0" applyAlignment="0" applyProtection="0">
      <alignment vertical="center"/>
    </xf>
    <xf numFmtId="0" fontId="33" fillId="0" borderId="5" applyNumberFormat="0" applyFill="0" applyAlignment="0" applyProtection="0">
      <alignment vertical="center"/>
    </xf>
    <xf numFmtId="0" fontId="35" fillId="0" borderId="7" applyNumberFormat="0" applyFill="0" applyAlignment="0" applyProtection="0">
      <alignment vertical="center"/>
    </xf>
    <xf numFmtId="0" fontId="39" fillId="31" borderId="0" applyNumberFormat="0" applyBorder="0" applyAlignment="0" applyProtection="0">
      <alignment vertical="center"/>
    </xf>
    <xf numFmtId="0" fontId="25" fillId="19" borderId="0" applyNumberFormat="0" applyBorder="0" applyAlignment="0" applyProtection="0">
      <alignment vertical="center"/>
    </xf>
    <xf numFmtId="0" fontId="30" fillId="0" borderId="0"/>
    <xf numFmtId="0" fontId="16" fillId="11" borderId="0" applyNumberFormat="0" applyBorder="0" applyAlignment="0" applyProtection="0">
      <alignment vertical="center"/>
    </xf>
    <xf numFmtId="0" fontId="17" fillId="10" borderId="0" applyNumberFormat="0" applyBorder="0" applyAlignment="0" applyProtection="0">
      <alignment vertical="center"/>
    </xf>
    <xf numFmtId="0" fontId="30" fillId="0" borderId="0"/>
    <xf numFmtId="0" fontId="16" fillId="7" borderId="0" applyNumberFormat="0" applyBorder="0" applyAlignment="0" applyProtection="0">
      <alignment vertical="center"/>
    </xf>
    <xf numFmtId="0" fontId="16" fillId="15" borderId="0" applyNumberFormat="0" applyBorder="0" applyAlignment="0" applyProtection="0">
      <alignment vertical="center"/>
    </xf>
    <xf numFmtId="0" fontId="16" fillId="30" borderId="0" applyNumberFormat="0" applyBorder="0" applyAlignment="0" applyProtection="0">
      <alignment vertical="center"/>
    </xf>
    <xf numFmtId="0" fontId="16" fillId="3" borderId="0" applyNumberFormat="0" applyBorder="0" applyAlignment="0" applyProtection="0">
      <alignment vertical="center"/>
    </xf>
    <xf numFmtId="0" fontId="17" fillId="9" borderId="0" applyNumberFormat="0" applyBorder="0" applyAlignment="0" applyProtection="0">
      <alignment vertical="center"/>
    </xf>
    <xf numFmtId="0" fontId="30" fillId="0" borderId="0"/>
    <xf numFmtId="0" fontId="17" fillId="24"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7" fillId="18" borderId="0" applyNumberFormat="0" applyBorder="0" applyAlignment="0" applyProtection="0">
      <alignment vertical="center"/>
    </xf>
    <xf numFmtId="0" fontId="16" fillId="6" borderId="0" applyNumberFormat="0" applyBorder="0" applyAlignment="0" applyProtection="0">
      <alignment vertical="center"/>
    </xf>
    <xf numFmtId="0" fontId="17" fillId="14" borderId="0" applyNumberFormat="0" applyBorder="0" applyAlignment="0" applyProtection="0">
      <alignment vertical="center"/>
    </xf>
    <xf numFmtId="0" fontId="17" fillId="23" borderId="0" applyNumberFormat="0" applyBorder="0" applyAlignment="0" applyProtection="0">
      <alignment vertical="center"/>
    </xf>
    <xf numFmtId="0" fontId="16" fillId="32" borderId="0" applyNumberFormat="0" applyBorder="0" applyAlignment="0" applyProtection="0">
      <alignment vertical="center"/>
    </xf>
    <xf numFmtId="0" fontId="24" fillId="0" borderId="0"/>
    <xf numFmtId="0" fontId="24" fillId="0" borderId="0"/>
    <xf numFmtId="0" fontId="30" fillId="0" borderId="0"/>
    <xf numFmtId="0" fontId="17" fillId="33" borderId="0" applyNumberFormat="0" applyBorder="0" applyAlignment="0" applyProtection="0">
      <alignment vertical="center"/>
    </xf>
    <xf numFmtId="0" fontId="30" fillId="0" borderId="0"/>
    <xf numFmtId="0" fontId="37" fillId="0" borderId="0"/>
    <xf numFmtId="0" fontId="30" fillId="0" borderId="0"/>
    <xf numFmtId="0" fontId="0" fillId="0" borderId="0">
      <alignment vertical="center"/>
    </xf>
    <xf numFmtId="0" fontId="15" fillId="0" borderId="0">
      <alignment vertical="center"/>
    </xf>
    <xf numFmtId="0" fontId="24" fillId="0" borderId="0">
      <alignment vertical="center"/>
    </xf>
    <xf numFmtId="0" fontId="20" fillId="0" borderId="0">
      <alignment vertical="center"/>
    </xf>
    <xf numFmtId="0" fontId="19" fillId="0" borderId="0">
      <alignment vertical="center"/>
    </xf>
    <xf numFmtId="0" fontId="30" fillId="0" borderId="0" applyProtection="0"/>
    <xf numFmtId="0" fontId="0"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2" borderId="0" xfId="0" applyFont="1" applyFill="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10"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wrapText="1" shrinkToFit="1"/>
    </xf>
    <xf numFmtId="178"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6" fontId="12" fillId="2" borderId="1" xfId="0" applyNumberFormat="1" applyFont="1" applyFill="1" applyBorder="1" applyAlignment="1" applyProtection="1">
      <alignment horizontal="left" vertical="center" wrapText="1"/>
    </xf>
    <xf numFmtId="177" fontId="13"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2" borderId="1" xfId="53"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 fillId="0" borderId="0" xfId="0" applyFont="1" applyFill="1" applyAlignment="1">
      <alignment horizontal="left" vertical="center" wrapText="1"/>
    </xf>
    <xf numFmtId="179" fontId="10"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10" fillId="0" borderId="1" xfId="0" applyNumberFormat="1" applyFont="1" applyFill="1" applyBorder="1" applyAlignment="1">
      <alignment horizontal="left" vertical="center" wrapText="1"/>
    </xf>
    <xf numFmtId="0" fontId="9" fillId="0" borderId="1" xfId="22" applyFont="1" applyFill="1" applyBorder="1" applyAlignment="1" applyProtection="1">
      <alignment vertical="center" wrapText="1"/>
    </xf>
    <xf numFmtId="0" fontId="5" fillId="2" borderId="1" xfId="0" applyNumberFormat="1" applyFont="1" applyFill="1" applyBorder="1" applyAlignment="1">
      <alignment horizontal="left" vertical="center" wrapText="1"/>
    </xf>
    <xf numFmtId="0" fontId="12" fillId="2" borderId="1" xfId="62" applyFont="1" applyFill="1" applyBorder="1" applyAlignment="1">
      <alignment horizontal="left" vertical="center" wrapText="1"/>
    </xf>
    <xf numFmtId="0" fontId="5" fillId="2" borderId="1" xfId="0" applyFont="1" applyFill="1" applyBorder="1" applyAlignment="1">
      <alignment horizontal="left" vertical="center" wrapText="1"/>
    </xf>
    <xf numFmtId="178" fontId="5" fillId="2" borderId="1" xfId="0" applyNumberFormat="1" applyFont="1" applyFill="1" applyBorder="1" applyAlignment="1">
      <alignment horizontal="left" vertical="center" wrapText="1"/>
    </xf>
    <xf numFmtId="178" fontId="12" fillId="2" borderId="1" xfId="0" applyNumberFormat="1" applyFont="1" applyFill="1" applyBorder="1" applyAlignment="1">
      <alignment horizontal="left" vertical="center" wrapText="1"/>
    </xf>
    <xf numFmtId="178" fontId="14" fillId="2" borderId="1" xfId="0" applyNumberFormat="1" applyFont="1" applyFill="1" applyBorder="1" applyAlignment="1">
      <alignment horizontal="left"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2012年自治区重大项目建设方案（待报区政府）" xfId="18"/>
    <cellStyle name="解释性文本" xfId="19" builtinId="53"/>
    <cellStyle name="标题 1" xfId="20" builtinId="16"/>
    <cellStyle name="标题 2" xfId="21" builtinId="17"/>
    <cellStyle name="0,0_x000d__x000a_NA_x000d__x000a_"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0,0_x000d__x000a_NA_x000d__x000a_ 10" xfId="35"/>
    <cellStyle name="20% - 强调文字颜色 5" xfId="36" builtinId="46"/>
    <cellStyle name="强调文字颜色 1" xfId="37" builtinId="29"/>
    <cellStyle name="常规 4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0,0&#13;&#10;NA&#13;&#10;" xfId="53"/>
    <cellStyle name="常规 10" xfId="54"/>
    <cellStyle name="常规 2 10" xfId="55"/>
    <cellStyle name="60% - 强调文字颜色 6" xfId="56" builtinId="52"/>
    <cellStyle name="常规 4" xfId="57"/>
    <cellStyle name="样式 1" xfId="58"/>
    <cellStyle name="常规 2" xfId="59"/>
    <cellStyle name="Normal" xfId="60"/>
    <cellStyle name="常规 14" xfId="61"/>
    <cellStyle name="常规 7" xfId="62"/>
    <cellStyle name="0,0_x000D_&#10;NA_x000D_&#10;" xfId="63"/>
    <cellStyle name="常规 3" xfId="64"/>
    <cellStyle name="常规 8 5" xfId="65"/>
    <cellStyle name="常规 2 4 2" xfId="66"/>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view="pageBreakPreview" zoomScale="40" zoomScaleNormal="85" workbookViewId="0">
      <pane xSplit="4" ySplit="4" topLeftCell="E5" activePane="bottomRight" state="frozen"/>
      <selection/>
      <selection pane="topRight"/>
      <selection pane="bottomLeft"/>
      <selection pane="bottomRight" activeCell="X7" sqref="X7"/>
    </sheetView>
  </sheetViews>
  <sheetFormatPr defaultColWidth="8.125" defaultRowHeight="15"/>
  <cols>
    <col min="1" max="2" width="9" style="1" hidden="1" customWidth="1"/>
    <col min="3" max="3" width="13.125" style="1" customWidth="1"/>
    <col min="4" max="4" width="27.625" style="5" customWidth="1"/>
    <col min="5" max="5" width="46.2583333333333" style="1" customWidth="1"/>
    <col min="6" max="6" width="18.75" style="1" customWidth="1"/>
    <col min="7" max="7" width="17.5" style="1" customWidth="1"/>
    <col min="8" max="8" width="20" style="1" customWidth="1"/>
    <col min="9" max="9" width="48.3333333333333" style="1" customWidth="1"/>
    <col min="10" max="10" width="34.1666666666667" style="1" customWidth="1"/>
    <col min="11" max="11" width="38.75" style="1" customWidth="1"/>
    <col min="12" max="12" width="18.3333333333333" style="5" customWidth="1"/>
    <col min="13" max="13" width="21" style="5" customWidth="1"/>
    <col min="14" max="14" width="19.8166666666667" style="6" customWidth="1"/>
    <col min="15" max="15" width="18.6666666666667" style="1" customWidth="1"/>
    <col min="16" max="20" width="9" style="1" customWidth="1"/>
    <col min="21" max="16384" width="8.125" style="1"/>
  </cols>
  <sheetData>
    <row r="1" ht="50" customHeight="1" spans="3:15">
      <c r="C1" s="7" t="s">
        <v>0</v>
      </c>
      <c r="D1" s="8"/>
      <c r="E1" s="8"/>
      <c r="F1" s="8"/>
      <c r="G1" s="8"/>
      <c r="H1" s="8"/>
      <c r="I1" s="8"/>
      <c r="J1" s="8"/>
      <c r="K1" s="8"/>
      <c r="L1" s="8"/>
      <c r="M1" s="8"/>
      <c r="N1" s="8"/>
      <c r="O1" s="8"/>
    </row>
    <row r="2" s="1" customFormat="1" ht="68" customHeight="1" spans="3:15">
      <c r="C2" s="9" t="s">
        <v>1</v>
      </c>
      <c r="D2" s="10"/>
      <c r="E2" s="10"/>
      <c r="F2" s="10"/>
      <c r="G2" s="10"/>
      <c r="H2" s="10"/>
      <c r="I2" s="10"/>
      <c r="J2" s="10"/>
      <c r="K2" s="10"/>
      <c r="L2" s="10"/>
      <c r="M2" s="10"/>
      <c r="N2" s="33"/>
      <c r="O2" s="10"/>
    </row>
    <row r="3" s="2" customFormat="1" ht="92" customHeight="1" spans="1:15">
      <c r="A3" s="11" t="s">
        <v>2</v>
      </c>
      <c r="C3" s="12" t="s">
        <v>3</v>
      </c>
      <c r="D3" s="12" t="s">
        <v>4</v>
      </c>
      <c r="E3" s="12" t="s">
        <v>5</v>
      </c>
      <c r="F3" s="12" t="s">
        <v>6</v>
      </c>
      <c r="G3" s="13" t="s">
        <v>7</v>
      </c>
      <c r="H3" s="14" t="s">
        <v>8</v>
      </c>
      <c r="I3" s="14" t="s">
        <v>9</v>
      </c>
      <c r="J3" s="14" t="s">
        <v>10</v>
      </c>
      <c r="K3" s="14" t="s">
        <v>11</v>
      </c>
      <c r="L3" s="12" t="s">
        <v>12</v>
      </c>
      <c r="M3" s="12" t="s">
        <v>13</v>
      </c>
      <c r="N3" s="12" t="s">
        <v>14</v>
      </c>
      <c r="O3" s="12" t="s">
        <v>15</v>
      </c>
    </row>
    <row r="4" s="2" customFormat="1" ht="43" customHeight="1" spans="3:15">
      <c r="C4" s="12"/>
      <c r="D4" s="12"/>
      <c r="E4" s="12"/>
      <c r="F4" s="12"/>
      <c r="G4" s="13"/>
      <c r="H4" s="13"/>
      <c r="I4" s="12"/>
      <c r="J4" s="12"/>
      <c r="K4" s="12"/>
      <c r="L4" s="12"/>
      <c r="M4" s="13"/>
      <c r="N4" s="13"/>
      <c r="O4" s="13"/>
    </row>
    <row r="5" s="3" customFormat="1" ht="61" customHeight="1" spans="3:15">
      <c r="C5" s="12" t="s">
        <v>16</v>
      </c>
      <c r="D5" s="13"/>
      <c r="E5" s="15"/>
      <c r="F5" s="16" t="e">
        <f>SUM(#REF!,#REF!,#REF!,#REF!,F6,#REF!)</f>
        <v>#REF!</v>
      </c>
      <c r="G5" s="16" t="e">
        <f>SUM(#REF!,#REF!,#REF!,#REF!,G6,#REF!)</f>
        <v>#REF!</v>
      </c>
      <c r="H5" s="16" t="e">
        <f>SUM(#REF!,#REF!,#REF!,#REF!,H6,#REF!)</f>
        <v>#REF!</v>
      </c>
      <c r="I5" s="34"/>
      <c r="J5" s="34"/>
      <c r="K5" s="34"/>
      <c r="L5" s="35"/>
      <c r="M5" s="15"/>
      <c r="N5" s="15"/>
      <c r="O5" s="36"/>
    </row>
    <row r="6" s="3" customFormat="1" ht="71" customHeight="1" spans="3:15">
      <c r="C6" s="17" t="s">
        <v>17</v>
      </c>
      <c r="D6" s="18"/>
      <c r="E6" s="19"/>
      <c r="F6" s="20">
        <f>SUM(F7:F10)</f>
        <v>10.8</v>
      </c>
      <c r="G6" s="20">
        <f>SUM(G7:G10)</f>
        <v>0.75</v>
      </c>
      <c r="H6" s="20">
        <f>SUM(H7:H10)</f>
        <v>0.2401</v>
      </c>
      <c r="I6" s="37"/>
      <c r="J6" s="37"/>
      <c r="K6" s="37"/>
      <c r="L6" s="35"/>
      <c r="M6" s="38"/>
      <c r="N6" s="15"/>
      <c r="O6" s="36"/>
    </row>
    <row r="7" s="4" customFormat="1" ht="408" customHeight="1" spans="1:15">
      <c r="A7" s="3"/>
      <c r="B7" s="3"/>
      <c r="C7" s="21">
        <v>47</v>
      </c>
      <c r="D7" s="22" t="s">
        <v>18</v>
      </c>
      <c r="E7" s="23" t="s">
        <v>19</v>
      </c>
      <c r="F7" s="24">
        <v>4.5</v>
      </c>
      <c r="G7" s="25">
        <v>0.15</v>
      </c>
      <c r="H7" s="26">
        <v>0.0945</v>
      </c>
      <c r="I7" s="39" t="s">
        <v>20</v>
      </c>
      <c r="J7" s="21" t="s">
        <v>21</v>
      </c>
      <c r="K7" s="21" t="s">
        <v>21</v>
      </c>
      <c r="L7" s="24"/>
      <c r="M7" s="40" t="s">
        <v>22</v>
      </c>
      <c r="N7" s="22" t="s">
        <v>23</v>
      </c>
      <c r="O7" s="41"/>
    </row>
    <row r="8" s="4" customFormat="1" ht="216" customHeight="1" spans="1:15">
      <c r="A8" s="3"/>
      <c r="B8" s="3"/>
      <c r="C8" s="21">
        <v>55</v>
      </c>
      <c r="D8" s="27" t="s">
        <v>24</v>
      </c>
      <c r="E8" s="27" t="s">
        <v>25</v>
      </c>
      <c r="F8" s="24">
        <v>2.6</v>
      </c>
      <c r="G8" s="24">
        <v>0.2</v>
      </c>
      <c r="H8" s="28">
        <v>0.0425</v>
      </c>
      <c r="I8" s="42" t="s">
        <v>26</v>
      </c>
      <c r="J8" s="43" t="s">
        <v>27</v>
      </c>
      <c r="K8" s="43" t="s">
        <v>28</v>
      </c>
      <c r="L8" s="24"/>
      <c r="M8" s="27" t="s">
        <v>29</v>
      </c>
      <c r="N8" s="22" t="s">
        <v>23</v>
      </c>
      <c r="O8" s="41"/>
    </row>
    <row r="9" s="4" customFormat="1" ht="143" customHeight="1" spans="1:15">
      <c r="A9" s="3"/>
      <c r="B9" s="3"/>
      <c r="C9" s="21">
        <v>56</v>
      </c>
      <c r="D9" s="27" t="s">
        <v>30</v>
      </c>
      <c r="E9" s="27" t="s">
        <v>31</v>
      </c>
      <c r="F9" s="24">
        <v>2.2</v>
      </c>
      <c r="G9" s="24">
        <v>0.3</v>
      </c>
      <c r="H9" s="28">
        <v>0.0931</v>
      </c>
      <c r="I9" s="44" t="s">
        <v>32</v>
      </c>
      <c r="J9" s="43" t="s">
        <v>33</v>
      </c>
      <c r="K9" s="43" t="s">
        <v>34</v>
      </c>
      <c r="L9" s="24"/>
      <c r="M9" s="27" t="s">
        <v>29</v>
      </c>
      <c r="N9" s="22" t="s">
        <v>23</v>
      </c>
      <c r="O9" s="41"/>
    </row>
    <row r="10" s="4" customFormat="1" ht="318" customHeight="1" spans="1:15">
      <c r="A10" s="3"/>
      <c r="B10" s="3"/>
      <c r="C10" s="21">
        <v>59</v>
      </c>
      <c r="D10" s="22" t="s">
        <v>35</v>
      </c>
      <c r="E10" s="27" t="s">
        <v>36</v>
      </c>
      <c r="F10" s="24">
        <v>1.5</v>
      </c>
      <c r="G10" s="24">
        <v>0.1</v>
      </c>
      <c r="H10" s="26">
        <v>0.01</v>
      </c>
      <c r="I10" s="43" t="s">
        <v>37</v>
      </c>
      <c r="J10" s="42" t="s">
        <v>38</v>
      </c>
      <c r="K10" s="43" t="s">
        <v>39</v>
      </c>
      <c r="L10" s="24"/>
      <c r="M10" s="27" t="s">
        <v>22</v>
      </c>
      <c r="N10" s="22" t="s">
        <v>40</v>
      </c>
      <c r="O10" s="41"/>
    </row>
    <row r="11" s="3" customFormat="1" ht="70" customHeight="1" spans="3:15">
      <c r="C11" s="29" t="s">
        <v>41</v>
      </c>
      <c r="D11" s="30"/>
      <c r="E11" s="30"/>
      <c r="F11" s="16" t="e">
        <f>#REF!+#REF!+F12+#REF!+#REF!</f>
        <v>#REF!</v>
      </c>
      <c r="G11" s="16" t="e">
        <f>#REF!+#REF!+G12+#REF!+#REF!</f>
        <v>#REF!</v>
      </c>
      <c r="H11" s="16" t="e">
        <f>#REF!+#REF!+H12+#REF!+#REF!</f>
        <v>#REF!</v>
      </c>
      <c r="I11" s="37"/>
      <c r="J11" s="37"/>
      <c r="K11" s="37"/>
      <c r="L11" s="35"/>
      <c r="M11" s="15"/>
      <c r="N11" s="15"/>
      <c r="O11" s="36"/>
    </row>
    <row r="12" s="3" customFormat="1" ht="56" customHeight="1" spans="3:15">
      <c r="C12" s="17" t="s">
        <v>42</v>
      </c>
      <c r="D12" s="18"/>
      <c r="E12" s="19"/>
      <c r="F12" s="20">
        <f>SUM(F13:F13)</f>
        <v>2.3</v>
      </c>
      <c r="G12" s="20">
        <f>SUM(G13:G13)</f>
        <v>0.5</v>
      </c>
      <c r="H12" s="20">
        <f>SUM(H13:H13)</f>
        <v>0.19</v>
      </c>
      <c r="I12" s="37"/>
      <c r="J12" s="37"/>
      <c r="K12" s="37"/>
      <c r="L12" s="35"/>
      <c r="M12" s="15"/>
      <c r="N12" s="15"/>
      <c r="O12" s="36"/>
    </row>
    <row r="13" s="4" customFormat="1" ht="240" customHeight="1" spans="1:15">
      <c r="A13" s="3"/>
      <c r="B13" s="3"/>
      <c r="C13" s="21">
        <v>21</v>
      </c>
      <c r="D13" s="31" t="s">
        <v>43</v>
      </c>
      <c r="E13" s="32" t="s">
        <v>44</v>
      </c>
      <c r="F13" s="24">
        <v>2.3</v>
      </c>
      <c r="G13" s="24">
        <v>0.5</v>
      </c>
      <c r="H13" s="28">
        <v>0.19</v>
      </c>
      <c r="I13" s="44" t="s">
        <v>45</v>
      </c>
      <c r="J13" s="21" t="s">
        <v>21</v>
      </c>
      <c r="K13" s="21" t="s">
        <v>21</v>
      </c>
      <c r="L13" s="24"/>
      <c r="M13" s="27" t="s">
        <v>46</v>
      </c>
      <c r="N13" s="22" t="s">
        <v>23</v>
      </c>
      <c r="O13" s="41"/>
    </row>
  </sheetData>
  <mergeCells count="19">
    <mergeCell ref="C1:O1"/>
    <mergeCell ref="C2:O2"/>
    <mergeCell ref="C5:D5"/>
    <mergeCell ref="C6:D6"/>
    <mergeCell ref="C11:D11"/>
    <mergeCell ref="C12:D12"/>
    <mergeCell ref="C3:C4"/>
    <mergeCell ref="D3:D4"/>
    <mergeCell ref="E3:E4"/>
    <mergeCell ref="F3:F4"/>
    <mergeCell ref="G3:G4"/>
    <mergeCell ref="H3:H4"/>
    <mergeCell ref="I3:I4"/>
    <mergeCell ref="J3:J4"/>
    <mergeCell ref="K3:K4"/>
    <mergeCell ref="L3:L4"/>
    <mergeCell ref="M3:M4"/>
    <mergeCell ref="N3:N4"/>
    <mergeCell ref="O3:O4"/>
  </mergeCells>
  <conditionalFormatting sqref="D13">
    <cfRule type="duplicateValues" dxfId="0" priority="4"/>
  </conditionalFormatting>
  <pageMargins left="0.751388888888889" right="0.751388888888889" top="1" bottom="1" header="0.5" footer="0.5"/>
  <pageSetup paperSize="8" scale="5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4" sqref="B4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2023-12-16T01:22:00Z</dcterms:created>
  <dcterms:modified xsi:type="dcterms:W3CDTF">2024-10-08T08:34:55Z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806D05A62DD04D2199DC258E64213D90_13</vt:lpwstr>
  </property>
  <property fmtid="{D5CDD505-2E9C-101B-9397-08002B2CF9AE}" pid="3" name="KSOProductBuildVer">
    <vt:lpwstr>2052-11.8.2.8696</vt:lpwstr>
  </property>
</Properties>
</file>